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копия" sheetId="1" r:id="rId1"/>
    <sheet name="Лист1" sheetId="2" r:id="rId2"/>
    <sheet name="Лист2" sheetId="3" r:id="rId3"/>
    <sheet name="Лист3" sheetId="4" r:id="rId4"/>
  </sheets>
  <definedNames/>
  <calcPr fullCalcOnLoad="1" refMode="R1C1"/>
</workbook>
</file>

<file path=xl/sharedStrings.xml><?xml version="1.0" encoding="utf-8"?>
<sst xmlns="http://schemas.openxmlformats.org/spreadsheetml/2006/main" count="124" uniqueCount="24">
  <si>
    <t>Наименование</t>
  </si>
  <si>
    <t>Фурнитура</t>
  </si>
  <si>
    <t>Стандартное окно</t>
  </si>
  <si>
    <t>Окно: 1280х1380</t>
  </si>
  <si>
    <t>MACO</t>
  </si>
  <si>
    <t>VORNE</t>
  </si>
  <si>
    <t>Стерео окно</t>
  </si>
  <si>
    <t>Балконный блок</t>
  </si>
  <si>
    <t>П/О</t>
  </si>
  <si>
    <t>с/п 24мм</t>
  </si>
  <si>
    <t>с/п 32мм</t>
  </si>
  <si>
    <t>с/п 40мм</t>
  </si>
  <si>
    <t>ПРОПЛЕКС</t>
  </si>
  <si>
    <t>ЭКСПРОФ</t>
  </si>
  <si>
    <t>ЭКСПРОФ 70</t>
  </si>
  <si>
    <t>GRAIN 58</t>
  </si>
  <si>
    <t>GRAIN 70</t>
  </si>
  <si>
    <t>GRAIN 102</t>
  </si>
  <si>
    <t>Окно: 2020х1400</t>
  </si>
  <si>
    <t>Окно: 1350х1400:650х2120</t>
  </si>
  <si>
    <t>www.okna-raut.ru</t>
  </si>
  <si>
    <t xml:space="preserve">Телефон: +7 (8332) 340-840 (многоканальный)  </t>
  </si>
  <si>
    <t>Спецальное предложение для диллеров</t>
  </si>
  <si>
    <t>действуют скидки до 8%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</si>
</sst>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u val="single"/>
      <sz val="10"/>
      <color indexed="12"/>
      <name val="Arial Cyr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/>
      <right/>
      <top style="medium"/>
      <bottom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8" fillId="0" borderId="24" xfId="0" applyFont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28" fillId="6" borderId="26" xfId="0" applyFont="1" applyFill="1" applyBorder="1" applyAlignment="1">
      <alignment/>
    </xf>
    <xf numFmtId="0" fontId="28" fillId="6" borderId="27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8" fillId="6" borderId="32" xfId="0" applyFont="1" applyFill="1" applyBorder="1" applyAlignment="1">
      <alignment/>
    </xf>
    <xf numFmtId="0" fontId="37" fillId="6" borderId="33" xfId="0" applyFont="1" applyFill="1" applyBorder="1" applyAlignment="1">
      <alignment horizontal="center"/>
    </xf>
    <xf numFmtId="0" fontId="37" fillId="6" borderId="34" xfId="0" applyFont="1" applyFill="1" applyBorder="1" applyAlignment="1">
      <alignment horizontal="center"/>
    </xf>
    <xf numFmtId="0" fontId="37" fillId="6" borderId="35" xfId="0" applyFont="1" applyFill="1" applyBorder="1" applyAlignment="1">
      <alignment horizontal="center"/>
    </xf>
    <xf numFmtId="0" fontId="37" fillId="6" borderId="36" xfId="0" applyFont="1" applyFill="1" applyBorder="1" applyAlignment="1">
      <alignment horizontal="center"/>
    </xf>
    <xf numFmtId="0" fontId="37" fillId="6" borderId="37" xfId="0" applyFont="1" applyFill="1" applyBorder="1" applyAlignment="1">
      <alignment horizontal="center"/>
    </xf>
    <xf numFmtId="0" fontId="35" fillId="0" borderId="0" xfId="0" applyFont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28" fillId="0" borderId="0" xfId="0" applyFont="1" applyAlignment="1">
      <alignment/>
    </xf>
    <xf numFmtId="0" fontId="28" fillId="0" borderId="38" xfId="0" applyFont="1" applyBorder="1" applyAlignment="1">
      <alignment horizontal="center"/>
    </xf>
    <xf numFmtId="0" fontId="28" fillId="0" borderId="39" xfId="0" applyFont="1" applyBorder="1" applyAlignment="1">
      <alignment horizontal="center"/>
    </xf>
    <xf numFmtId="0" fontId="28" fillId="0" borderId="40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1" xfId="0" applyBorder="1" applyAlignment="1">
      <alignment/>
    </xf>
    <xf numFmtId="0" fontId="28" fillId="0" borderId="24" xfId="0" applyFont="1" applyBorder="1" applyAlignment="1">
      <alignment horizontal="center"/>
    </xf>
    <xf numFmtId="0" fontId="28" fillId="0" borderId="42" xfId="0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5" fillId="0" borderId="0" xfId="42" applyBorder="1" applyAlignment="1">
      <alignment horizontal="left" vertical="center" wrapText="1"/>
    </xf>
    <xf numFmtId="0" fontId="28" fillId="0" borderId="43" xfId="0" applyFont="1" applyBorder="1" applyAlignment="1">
      <alignment horizontal="center"/>
    </xf>
    <xf numFmtId="0" fontId="28" fillId="0" borderId="44" xfId="0" applyFont="1" applyBorder="1" applyAlignment="1">
      <alignment horizontal="center"/>
    </xf>
    <xf numFmtId="0" fontId="28" fillId="0" borderId="45" xfId="0" applyFont="1" applyBorder="1" applyAlignment="1">
      <alignment horizontal="center"/>
    </xf>
    <xf numFmtId="0" fontId="28" fillId="0" borderId="46" xfId="0" applyFont="1" applyBorder="1" applyAlignment="1">
      <alignment horizontal="center"/>
    </xf>
    <xf numFmtId="0" fontId="28" fillId="0" borderId="47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5</xdr:col>
      <xdr:colOff>552450</xdr:colOff>
      <xdr:row>4</xdr:row>
      <xdr:rowOff>180975</xdr:rowOff>
    </xdr:to>
    <xdr:pic>
      <xdr:nvPicPr>
        <xdr:cNvPr id="1" name="Рисунок 1" descr="окна раут логотип новый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43719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kna-raut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20"/>
  <sheetViews>
    <sheetView tabSelected="1" zoomScalePageLayoutView="0" workbookViewId="0" topLeftCell="A4">
      <selection activeCell="E10" sqref="E10"/>
    </sheetView>
  </sheetViews>
  <sheetFormatPr defaultColWidth="9.140625" defaultRowHeight="15"/>
  <cols>
    <col min="1" max="1" width="3.00390625" style="0" customWidth="1"/>
    <col min="2" max="2" width="24.28125" style="0" customWidth="1"/>
    <col min="3" max="3" width="15.00390625" style="0" customWidth="1"/>
  </cols>
  <sheetData>
    <row r="6" spans="2:10" ht="15">
      <c r="B6" s="42" t="s">
        <v>20</v>
      </c>
      <c r="C6" s="42"/>
      <c r="D6" s="42"/>
      <c r="E6" s="42"/>
      <c r="F6" s="42"/>
      <c r="G6" s="42"/>
      <c r="H6" s="42"/>
      <c r="I6" s="42"/>
      <c r="J6" s="30"/>
    </row>
    <row r="7" spans="2:10" ht="15" customHeight="1">
      <c r="B7" s="41" t="s">
        <v>21</v>
      </c>
      <c r="C7" s="41"/>
      <c r="D7" s="41"/>
      <c r="E7" s="41"/>
      <c r="F7" s="41"/>
      <c r="G7" s="41"/>
      <c r="H7" s="41"/>
      <c r="I7" s="41"/>
      <c r="J7" s="30"/>
    </row>
    <row r="8" spans="2:10" ht="15">
      <c r="B8" s="31"/>
      <c r="C8" s="31"/>
      <c r="D8" s="31"/>
      <c r="E8" s="31"/>
      <c r="F8" s="31"/>
      <c r="G8" s="31"/>
      <c r="H8" s="31"/>
      <c r="I8" s="31"/>
      <c r="J8" s="31"/>
    </row>
    <row r="9" ht="15">
      <c r="B9" s="32" t="s">
        <v>22</v>
      </c>
    </row>
    <row r="10" ht="15.75" thickBot="1">
      <c r="B10" t="s">
        <v>23</v>
      </c>
    </row>
    <row r="11" spans="2:9" ht="22.5" customHeight="1" thickBot="1">
      <c r="B11" s="15" t="s">
        <v>0</v>
      </c>
      <c r="C11" s="16" t="s">
        <v>1</v>
      </c>
      <c r="D11" s="33" t="s">
        <v>15</v>
      </c>
      <c r="E11" s="34"/>
      <c r="F11" s="39" t="s">
        <v>16</v>
      </c>
      <c r="G11" s="40"/>
      <c r="H11" s="33" t="s">
        <v>17</v>
      </c>
      <c r="I11" s="35"/>
    </row>
    <row r="12" spans="2:10" ht="15">
      <c r="B12" s="17" t="s">
        <v>2</v>
      </c>
      <c r="C12" s="18" t="s">
        <v>8</v>
      </c>
      <c r="D12" s="24" t="s">
        <v>9</v>
      </c>
      <c r="E12" s="25" t="s">
        <v>10</v>
      </c>
      <c r="F12" s="24" t="s">
        <v>10</v>
      </c>
      <c r="G12" s="27" t="s">
        <v>11</v>
      </c>
      <c r="H12" s="28" t="s">
        <v>9</v>
      </c>
      <c r="I12" s="27" t="s">
        <v>10</v>
      </c>
      <c r="J12" s="29"/>
    </row>
    <row r="13" spans="2:9" ht="15">
      <c r="B13" s="36" t="s">
        <v>3</v>
      </c>
      <c r="C13" s="7" t="s">
        <v>4</v>
      </c>
      <c r="D13" s="2">
        <v>4126</v>
      </c>
      <c r="E13" s="13">
        <v>4636</v>
      </c>
      <c r="F13" s="2">
        <v>4871</v>
      </c>
      <c r="G13" s="3">
        <v>4973</v>
      </c>
      <c r="H13" s="9">
        <v>4544</v>
      </c>
      <c r="I13" s="3">
        <v>5041</v>
      </c>
    </row>
    <row r="14" spans="2:16" ht="15.75" thickBot="1">
      <c r="B14" s="37"/>
      <c r="C14" s="8" t="s">
        <v>5</v>
      </c>
      <c r="D14" s="4">
        <v>3873</v>
      </c>
      <c r="E14" s="14">
        <v>4384</v>
      </c>
      <c r="F14" s="4">
        <v>4619</v>
      </c>
      <c r="G14" s="6">
        <v>4720</v>
      </c>
      <c r="H14" s="10">
        <v>4291</v>
      </c>
      <c r="I14" s="6">
        <v>4788</v>
      </c>
      <c r="P14" s="29"/>
    </row>
    <row r="15" spans="2:9" ht="15">
      <c r="B15" s="18" t="s">
        <v>6</v>
      </c>
      <c r="C15" s="18" t="s">
        <v>8</v>
      </c>
      <c r="D15" s="24" t="s">
        <v>9</v>
      </c>
      <c r="E15" s="25" t="s">
        <v>10</v>
      </c>
      <c r="F15" s="24" t="s">
        <v>10</v>
      </c>
      <c r="G15" s="27" t="s">
        <v>11</v>
      </c>
      <c r="H15" s="28" t="s">
        <v>9</v>
      </c>
      <c r="I15" s="27" t="s">
        <v>10</v>
      </c>
    </row>
    <row r="16" spans="2:9" ht="15">
      <c r="B16" s="36" t="s">
        <v>18</v>
      </c>
      <c r="C16" s="7" t="s">
        <v>4</v>
      </c>
      <c r="D16" s="2">
        <v>5536</v>
      </c>
      <c r="E16" s="13">
        <v>6380</v>
      </c>
      <c r="F16" s="7">
        <v>6691</v>
      </c>
      <c r="G16" s="3">
        <v>6852</v>
      </c>
      <c r="H16" s="9">
        <v>6058</v>
      </c>
      <c r="I16" s="3">
        <v>6884</v>
      </c>
    </row>
    <row r="17" spans="2:16" ht="15.75" thickBot="1">
      <c r="B17" s="37"/>
      <c r="C17" s="19" t="s">
        <v>5</v>
      </c>
      <c r="D17" s="4">
        <v>5244</v>
      </c>
      <c r="E17" s="14">
        <v>6089</v>
      </c>
      <c r="F17" s="8">
        <v>6400</v>
      </c>
      <c r="G17" s="6">
        <v>6560</v>
      </c>
      <c r="H17" s="10">
        <v>5766</v>
      </c>
      <c r="I17" s="6">
        <v>6593</v>
      </c>
      <c r="P17" s="29"/>
    </row>
    <row r="18" spans="2:9" ht="15">
      <c r="B18" s="18" t="s">
        <v>7</v>
      </c>
      <c r="C18" s="18" t="s">
        <v>8</v>
      </c>
      <c r="D18" s="24" t="s">
        <v>9</v>
      </c>
      <c r="E18" s="25" t="s">
        <v>10</v>
      </c>
      <c r="F18" s="24" t="s">
        <v>10</v>
      </c>
      <c r="G18" s="27" t="s">
        <v>11</v>
      </c>
      <c r="H18" s="28" t="s">
        <v>9</v>
      </c>
      <c r="I18" s="27" t="s">
        <v>10</v>
      </c>
    </row>
    <row r="19" spans="2:9" ht="15">
      <c r="B19" s="36" t="s">
        <v>19</v>
      </c>
      <c r="C19" s="7" t="s">
        <v>4</v>
      </c>
      <c r="D19" s="2">
        <v>6378</v>
      </c>
      <c r="E19" s="13">
        <v>7165</v>
      </c>
      <c r="F19" s="7">
        <v>7615</v>
      </c>
      <c r="G19" s="3">
        <v>7738</v>
      </c>
      <c r="H19" s="9">
        <v>7257</v>
      </c>
      <c r="I19" s="3">
        <v>8020</v>
      </c>
    </row>
    <row r="20" spans="2:16" ht="15.75" thickBot="1">
      <c r="B20" s="38"/>
      <c r="C20" s="8" t="s">
        <v>5</v>
      </c>
      <c r="D20" s="4">
        <v>5937</v>
      </c>
      <c r="E20" s="14">
        <v>6723</v>
      </c>
      <c r="F20" s="8">
        <v>7173</v>
      </c>
      <c r="G20" s="6">
        <v>7297</v>
      </c>
      <c r="H20" s="10">
        <v>6816</v>
      </c>
      <c r="I20" s="6">
        <v>7578</v>
      </c>
      <c r="P20" s="29"/>
    </row>
  </sheetData>
  <sheetProtection/>
  <mergeCells count="8">
    <mergeCell ref="B7:I7"/>
    <mergeCell ref="B6:I6"/>
    <mergeCell ref="D11:E11"/>
    <mergeCell ref="H11:I11"/>
    <mergeCell ref="B13:B14"/>
    <mergeCell ref="B16:B17"/>
    <mergeCell ref="B19:B20"/>
    <mergeCell ref="F11:G11"/>
  </mergeCells>
  <hyperlinks>
    <hyperlink ref="B6" r:id="rId1" display="www.okna-raut.ru"/>
  </hyperlink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Q23"/>
  <sheetViews>
    <sheetView zoomScalePageLayoutView="0" workbookViewId="0" topLeftCell="B1">
      <selection activeCell="Q4" sqref="Q4"/>
    </sheetView>
  </sheetViews>
  <sheetFormatPr defaultColWidth="9.140625" defaultRowHeight="15"/>
  <cols>
    <col min="1" max="1" width="7.00390625" style="0" customWidth="1"/>
    <col min="2" max="2" width="24.28125" style="0" customWidth="1"/>
    <col min="3" max="3" width="15.00390625" style="0" customWidth="1"/>
  </cols>
  <sheetData>
    <row r="1" ht="15.75" thickBot="1"/>
    <row r="2" spans="2:10" ht="22.5" customHeight="1" thickBot="1">
      <c r="B2" s="15" t="s">
        <v>0</v>
      </c>
      <c r="C2" s="16" t="s">
        <v>1</v>
      </c>
      <c r="D2" s="33" t="s">
        <v>15</v>
      </c>
      <c r="E2" s="34"/>
      <c r="F2" s="43" t="s">
        <v>16</v>
      </c>
      <c r="G2" s="44"/>
      <c r="H2" s="35"/>
      <c r="I2" s="33" t="s">
        <v>17</v>
      </c>
      <c r="J2" s="35"/>
    </row>
    <row r="3" spans="2:11" ht="15">
      <c r="B3" s="17" t="s">
        <v>2</v>
      </c>
      <c r="C3" s="18" t="s">
        <v>8</v>
      </c>
      <c r="D3" s="24" t="s">
        <v>9</v>
      </c>
      <c r="E3" s="25" t="s">
        <v>10</v>
      </c>
      <c r="F3" s="24" t="s">
        <v>9</v>
      </c>
      <c r="G3" s="26" t="s">
        <v>10</v>
      </c>
      <c r="H3" s="27" t="s">
        <v>11</v>
      </c>
      <c r="I3" s="28" t="s">
        <v>9</v>
      </c>
      <c r="J3" s="27" t="s">
        <v>10</v>
      </c>
      <c r="K3" s="29">
        <v>6</v>
      </c>
    </row>
    <row r="4" spans="2:17" ht="15">
      <c r="B4" s="36" t="s">
        <v>3</v>
      </c>
      <c r="C4" s="7" t="s">
        <v>4</v>
      </c>
      <c r="D4" s="2"/>
      <c r="E4" s="13">
        <v>3966</v>
      </c>
      <c r="F4" s="2"/>
      <c r="G4" s="1"/>
      <c r="H4" s="3"/>
      <c r="I4" s="9"/>
      <c r="J4" s="3"/>
      <c r="K4">
        <v>10</v>
      </c>
      <c r="L4">
        <f>E4*K4%</f>
        <v>396.6</v>
      </c>
      <c r="M4">
        <f>L4+E4</f>
        <v>4362.6</v>
      </c>
      <c r="N4">
        <f>E16</f>
        <v>4220</v>
      </c>
      <c r="P4">
        <f>N4/110*100</f>
        <v>3836.3636363636365</v>
      </c>
      <c r="Q4">
        <f>E4-P4</f>
        <v>129.6363636363635</v>
      </c>
    </row>
    <row r="5" spans="2:17" ht="15.75" thickBot="1">
      <c r="B5" s="37"/>
      <c r="C5" s="8" t="s">
        <v>5</v>
      </c>
      <c r="D5" s="4"/>
      <c r="E5" s="14">
        <v>3785</v>
      </c>
      <c r="F5" s="4"/>
      <c r="G5" s="5"/>
      <c r="H5" s="6"/>
      <c r="I5" s="10"/>
      <c r="J5" s="6"/>
      <c r="K5">
        <v>10</v>
      </c>
      <c r="L5">
        <f>E5*K5%</f>
        <v>378.5</v>
      </c>
      <c r="M5">
        <f>L5+E5</f>
        <v>4163.5</v>
      </c>
      <c r="N5">
        <f>E17</f>
        <v>4050</v>
      </c>
      <c r="P5">
        <f>N5/110*100</f>
        <v>3681.818181818182</v>
      </c>
      <c r="Q5" s="29">
        <f>E5-P5</f>
        <v>103.18181818181802</v>
      </c>
    </row>
    <row r="6" spans="2:10" ht="15">
      <c r="B6" s="18" t="s">
        <v>6</v>
      </c>
      <c r="C6" s="18" t="s">
        <v>8</v>
      </c>
      <c r="D6" s="24" t="s">
        <v>9</v>
      </c>
      <c r="E6" s="25" t="s">
        <v>10</v>
      </c>
      <c r="F6" s="24" t="s">
        <v>9</v>
      </c>
      <c r="G6" s="26" t="s">
        <v>10</v>
      </c>
      <c r="H6" s="27" t="s">
        <v>11</v>
      </c>
      <c r="I6" s="28" t="s">
        <v>9</v>
      </c>
      <c r="J6" s="27" t="s">
        <v>10</v>
      </c>
    </row>
    <row r="7" spans="2:17" ht="15">
      <c r="B7" s="36" t="s">
        <v>18</v>
      </c>
      <c r="C7" s="7" t="s">
        <v>4</v>
      </c>
      <c r="D7" s="2"/>
      <c r="E7" s="13">
        <v>5506</v>
      </c>
      <c r="F7" s="2"/>
      <c r="G7" s="21"/>
      <c r="H7" s="3"/>
      <c r="I7" s="9"/>
      <c r="J7" s="3"/>
      <c r="K7">
        <v>10</v>
      </c>
      <c r="L7">
        <f>E7*K7%</f>
        <v>550.6</v>
      </c>
      <c r="M7">
        <f>L7+E7</f>
        <v>6056.6</v>
      </c>
      <c r="N7">
        <f>E19</f>
        <v>5750</v>
      </c>
      <c r="P7">
        <f>N7/110*100</f>
        <v>5227.272727272727</v>
      </c>
      <c r="Q7">
        <f>E7-P7</f>
        <v>278.727272727273</v>
      </c>
    </row>
    <row r="8" spans="2:17" ht="15.75" thickBot="1">
      <c r="B8" s="37"/>
      <c r="C8" s="19" t="s">
        <v>5</v>
      </c>
      <c r="D8" s="4"/>
      <c r="E8" s="14">
        <v>5300</v>
      </c>
      <c r="F8" s="4"/>
      <c r="G8" s="22"/>
      <c r="H8" s="6"/>
      <c r="I8" s="10"/>
      <c r="J8" s="6"/>
      <c r="K8">
        <v>10</v>
      </c>
      <c r="L8">
        <f>E8*K8%</f>
        <v>530</v>
      </c>
      <c r="M8">
        <f>L8+E8</f>
        <v>5830</v>
      </c>
      <c r="N8">
        <f>E20</f>
        <v>5580</v>
      </c>
      <c r="P8">
        <f>N8/110*100</f>
        <v>5072.727272727273</v>
      </c>
      <c r="Q8" s="29">
        <f>E8-P8</f>
        <v>227.27272727272702</v>
      </c>
    </row>
    <row r="9" spans="2:10" ht="15">
      <c r="B9" s="18" t="s">
        <v>7</v>
      </c>
      <c r="C9" s="18" t="s">
        <v>8</v>
      </c>
      <c r="D9" s="24" t="s">
        <v>9</v>
      </c>
      <c r="E9" s="25" t="s">
        <v>10</v>
      </c>
      <c r="F9" s="24" t="s">
        <v>9</v>
      </c>
      <c r="G9" s="26" t="s">
        <v>10</v>
      </c>
      <c r="H9" s="27" t="s">
        <v>11</v>
      </c>
      <c r="I9" s="28" t="s">
        <v>9</v>
      </c>
      <c r="J9" s="27" t="s">
        <v>10</v>
      </c>
    </row>
    <row r="10" spans="2:17" ht="15">
      <c r="B10" s="36" t="s">
        <v>19</v>
      </c>
      <c r="C10" s="7" t="s">
        <v>4</v>
      </c>
      <c r="D10" s="2"/>
      <c r="E10" s="13">
        <v>6262</v>
      </c>
      <c r="F10" s="2"/>
      <c r="G10" s="21"/>
      <c r="H10" s="3"/>
      <c r="I10" s="9"/>
      <c r="J10" s="3"/>
      <c r="K10">
        <v>10</v>
      </c>
      <c r="L10">
        <f>E10*K10%</f>
        <v>626.2</v>
      </c>
      <c r="M10">
        <f>L10+E10</f>
        <v>6888.2</v>
      </c>
      <c r="N10">
        <f>E22</f>
        <v>6760</v>
      </c>
      <c r="P10">
        <f>N10/110*100</f>
        <v>6145.454545454545</v>
      </c>
      <c r="Q10">
        <f>E10-P10</f>
        <v>116.54545454545496</v>
      </c>
    </row>
    <row r="11" spans="2:17" ht="15.75" thickBot="1">
      <c r="B11" s="38"/>
      <c r="C11" s="8" t="s">
        <v>5</v>
      </c>
      <c r="D11" s="4"/>
      <c r="E11" s="14">
        <v>5976</v>
      </c>
      <c r="F11" s="4"/>
      <c r="G11" s="22"/>
      <c r="H11" s="6"/>
      <c r="I11" s="10"/>
      <c r="J11" s="6"/>
      <c r="K11">
        <v>10</v>
      </c>
      <c r="L11">
        <f>E11*K11%</f>
        <v>597.6</v>
      </c>
      <c r="M11">
        <f>L11+E11</f>
        <v>6573.6</v>
      </c>
      <c r="N11">
        <f>E23</f>
        <v>6260</v>
      </c>
      <c r="P11">
        <f>N11/110*100</f>
        <v>5690.909090909091</v>
      </c>
      <c r="Q11" s="29">
        <f>E11-P11</f>
        <v>285.090909090909</v>
      </c>
    </row>
    <row r="13" ht="15.75" thickBot="1"/>
    <row r="14" spans="2:10" ht="22.5" customHeight="1" thickBot="1">
      <c r="B14" s="15" t="s">
        <v>0</v>
      </c>
      <c r="C14" s="16" t="s">
        <v>1</v>
      </c>
      <c r="D14" s="45" t="s">
        <v>13</v>
      </c>
      <c r="E14" s="46"/>
      <c r="F14" s="43" t="s">
        <v>14</v>
      </c>
      <c r="G14" s="44"/>
      <c r="H14" s="35"/>
      <c r="I14" s="45" t="s">
        <v>12</v>
      </c>
      <c r="J14" s="47"/>
    </row>
    <row r="15" spans="2:10" ht="15">
      <c r="B15" s="17" t="s">
        <v>2</v>
      </c>
      <c r="C15" s="23" t="s">
        <v>8</v>
      </c>
      <c r="D15" s="24" t="s">
        <v>9</v>
      </c>
      <c r="E15" s="25" t="s">
        <v>10</v>
      </c>
      <c r="F15" s="24" t="s">
        <v>9</v>
      </c>
      <c r="G15" s="26" t="s">
        <v>10</v>
      </c>
      <c r="H15" s="27" t="s">
        <v>11</v>
      </c>
      <c r="I15" s="28" t="s">
        <v>9</v>
      </c>
      <c r="J15" s="27" t="s">
        <v>10</v>
      </c>
    </row>
    <row r="16" spans="2:10" ht="15">
      <c r="B16" s="36" t="s">
        <v>3</v>
      </c>
      <c r="C16" s="11" t="s">
        <v>4</v>
      </c>
      <c r="D16" s="9">
        <v>3890</v>
      </c>
      <c r="E16" s="13">
        <v>4220</v>
      </c>
      <c r="F16" s="2">
        <v>4540</v>
      </c>
      <c r="G16" s="21">
        <v>4890</v>
      </c>
      <c r="H16" s="3">
        <v>5000</v>
      </c>
      <c r="I16" s="9">
        <v>3830</v>
      </c>
      <c r="J16" s="3">
        <v>4160</v>
      </c>
    </row>
    <row r="17" spans="2:10" ht="15.75" thickBot="1">
      <c r="B17" s="37"/>
      <c r="C17" s="12" t="s">
        <v>5</v>
      </c>
      <c r="D17" s="10">
        <v>3720</v>
      </c>
      <c r="E17" s="14">
        <v>4050</v>
      </c>
      <c r="F17" s="4">
        <v>4280</v>
      </c>
      <c r="G17" s="22">
        <v>4630</v>
      </c>
      <c r="H17" s="6">
        <v>4740</v>
      </c>
      <c r="I17" s="10">
        <v>3650</v>
      </c>
      <c r="J17" s="6">
        <v>3990</v>
      </c>
    </row>
    <row r="18" spans="2:10" ht="15">
      <c r="B18" s="18" t="s">
        <v>6</v>
      </c>
      <c r="C18" s="23" t="s">
        <v>8</v>
      </c>
      <c r="D18" s="24" t="s">
        <v>9</v>
      </c>
      <c r="E18" s="25" t="s">
        <v>10</v>
      </c>
      <c r="F18" s="24" t="s">
        <v>9</v>
      </c>
      <c r="G18" s="26" t="s">
        <v>10</v>
      </c>
      <c r="H18" s="27" t="s">
        <v>11</v>
      </c>
      <c r="I18" s="28" t="s">
        <v>9</v>
      </c>
      <c r="J18" s="27" t="s">
        <v>10</v>
      </c>
    </row>
    <row r="19" spans="2:10" ht="15">
      <c r="B19" s="36" t="s">
        <v>18</v>
      </c>
      <c r="C19" s="11" t="s">
        <v>4</v>
      </c>
      <c r="D19" s="2">
        <v>5190</v>
      </c>
      <c r="E19" s="13">
        <v>5750</v>
      </c>
      <c r="F19" s="2">
        <v>6040</v>
      </c>
      <c r="G19" s="21">
        <v>6630</v>
      </c>
      <c r="H19" s="3">
        <v>6800</v>
      </c>
      <c r="I19" s="9">
        <v>5100</v>
      </c>
      <c r="J19" s="3">
        <v>5670</v>
      </c>
    </row>
    <row r="20" spans="2:10" ht="15.75" thickBot="1">
      <c r="B20" s="37"/>
      <c r="C20" s="20" t="s">
        <v>5</v>
      </c>
      <c r="D20" s="4">
        <v>5020</v>
      </c>
      <c r="E20" s="14">
        <v>5580</v>
      </c>
      <c r="F20" s="4">
        <v>5850</v>
      </c>
      <c r="G20" s="22">
        <v>6440</v>
      </c>
      <c r="H20" s="6">
        <v>6610</v>
      </c>
      <c r="I20" s="10">
        <v>4930</v>
      </c>
      <c r="J20" s="6">
        <v>5490</v>
      </c>
    </row>
    <row r="21" spans="2:10" ht="15">
      <c r="B21" s="18" t="s">
        <v>7</v>
      </c>
      <c r="C21" s="23" t="s">
        <v>8</v>
      </c>
      <c r="D21" s="24" t="s">
        <v>9</v>
      </c>
      <c r="E21" s="25" t="s">
        <v>10</v>
      </c>
      <c r="F21" s="24" t="s">
        <v>9</v>
      </c>
      <c r="G21" s="26" t="s">
        <v>10</v>
      </c>
      <c r="H21" s="27" t="s">
        <v>11</v>
      </c>
      <c r="I21" s="28" t="s">
        <v>9</v>
      </c>
      <c r="J21" s="27" t="s">
        <v>10</v>
      </c>
    </row>
    <row r="22" spans="2:10" ht="15">
      <c r="B22" s="36" t="s">
        <v>19</v>
      </c>
      <c r="C22" s="11" t="s">
        <v>4</v>
      </c>
      <c r="D22" s="9">
        <v>6200</v>
      </c>
      <c r="E22" s="13">
        <v>6760</v>
      </c>
      <c r="F22" s="2">
        <v>7110</v>
      </c>
      <c r="G22" s="21">
        <v>7680</v>
      </c>
      <c r="H22" s="3">
        <v>7820</v>
      </c>
      <c r="I22" s="9">
        <v>6120</v>
      </c>
      <c r="J22" s="3">
        <v>6670</v>
      </c>
    </row>
    <row r="23" spans="2:10" ht="15.75" thickBot="1">
      <c r="B23" s="38"/>
      <c r="C23" s="12" t="s">
        <v>5</v>
      </c>
      <c r="D23" s="10">
        <v>5700</v>
      </c>
      <c r="E23" s="14">
        <v>6260</v>
      </c>
      <c r="F23" s="4">
        <v>6660</v>
      </c>
      <c r="G23" s="22">
        <v>7180</v>
      </c>
      <c r="H23" s="6">
        <v>7320</v>
      </c>
      <c r="I23" s="10">
        <v>5610</v>
      </c>
      <c r="J23" s="6">
        <v>6170</v>
      </c>
    </row>
  </sheetData>
  <sheetProtection/>
  <mergeCells count="12">
    <mergeCell ref="D2:E2"/>
    <mergeCell ref="F2:H2"/>
    <mergeCell ref="I2:J2"/>
    <mergeCell ref="D14:E14"/>
    <mergeCell ref="F14:H14"/>
    <mergeCell ref="I14:J14"/>
    <mergeCell ref="B22:B23"/>
    <mergeCell ref="B7:B8"/>
    <mergeCell ref="B4:B5"/>
    <mergeCell ref="B10:B11"/>
    <mergeCell ref="B16:B17"/>
    <mergeCell ref="B19:B20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2011-04-06T08:03:34Z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